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<sst xmlns="http://schemas.openxmlformats.org/spreadsheetml/2006/main" count="108" uniqueCount="108">
  <si>
    <t>Школа</t>
  </si>
  <si>
    <t xml:space="preserve">МБОУ Алексинская СОШ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</si>
  <si>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</si>
  <si>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</si>
  <si>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</si>
  <si>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</si>
  <si>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</si>
  <si>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Куриленкова Д.Н.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</si>
  <si>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</si>
  <si>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</si>
  <si>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</si>
  <si>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</si>
  <si>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</si>
  <si>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</si>
  <si>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</si>
  <si>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</si>
  <si>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</si>
  <si>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</si>
  <si>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</si>
  <si>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</si>
  <si>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</si>
  <si>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</si>
  <si>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</si>
  <si>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</si>
  <si>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</si>
  <si>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</si>
  <si>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</si>
  <si>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</si>
  <si>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</si>
  <si>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</si>
  <si>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</si>
  <si>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</si>
  <si>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</si>
  <si>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</si>
  <si>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1 блюдо</t>
  </si>
  <si>
    <t xml:space="preserve">Борщ из свежей капусты с картофелем и сметаной</t>
  </si>
  <si>
    <t>110/1994</t>
  </si>
  <si>
    <t xml:space="preserve">2 блюдо</t>
  </si>
  <si>
    <t xml:space="preserve">грудка куриная</t>
  </si>
  <si>
    <t>444/1994</t>
  </si>
  <si>
    <t>гарнир</t>
  </si>
  <si>
    <t xml:space="preserve">отварные макароны </t>
  </si>
  <si>
    <t>469/1994</t>
  </si>
  <si>
    <t>напиток</t>
  </si>
  <si>
    <t xml:space="preserve">сок яблочный</t>
  </si>
  <si>
    <t>ГОСТ</t>
  </si>
  <si>
    <t xml:space="preserve">хлеб бел.</t>
  </si>
  <si>
    <t xml:space="preserve">хлеб </t>
  </si>
  <si>
    <t xml:space="preserve">хлеб черн.</t>
  </si>
  <si>
    <t>79.31</t>
  </si>
  <si>
    <t xml:space="preserve">Итого за день:</t>
  </si>
  <si>
    <t xml:space="preserve">суп-лапша с курицей</t>
  </si>
  <si>
    <t>217/1983</t>
  </si>
  <si>
    <t xml:space="preserve">Котлета из свинины</t>
  </si>
  <si>
    <t>282/2011</t>
  </si>
  <si>
    <t>Гречка</t>
  </si>
  <si>
    <t>302/2007</t>
  </si>
  <si>
    <t>кисель</t>
  </si>
  <si>
    <t>942/1983</t>
  </si>
  <si>
    <t>Хлеб</t>
  </si>
  <si>
    <t xml:space="preserve">щи из свежей капусты</t>
  </si>
  <si>
    <t>197/1983</t>
  </si>
  <si>
    <t xml:space="preserve">сосиска отварная</t>
  </si>
  <si>
    <t>243/2007</t>
  </si>
  <si>
    <t xml:space="preserve">картофельное пюре</t>
  </si>
  <si>
    <t>759/1983</t>
  </si>
  <si>
    <t xml:space="preserve">сок виноградный</t>
  </si>
  <si>
    <t xml:space="preserve">Рассольник Ленинградский со сметаной</t>
  </si>
  <si>
    <t>206/1983</t>
  </si>
  <si>
    <t xml:space="preserve">Ежики из свинины</t>
  </si>
  <si>
    <t>157/2003</t>
  </si>
  <si>
    <t xml:space="preserve">Макароны отварные с маслом</t>
  </si>
  <si>
    <t xml:space="preserve">Компот из изюма</t>
  </si>
  <si>
    <t>588/1994</t>
  </si>
  <si>
    <t xml:space="preserve">Суп картофельный с фрикадельками</t>
  </si>
  <si>
    <t>135/1994</t>
  </si>
  <si>
    <t xml:space="preserve">Грудка куриная </t>
  </si>
  <si>
    <t>705/1983</t>
  </si>
  <si>
    <t xml:space="preserve">Рис отварной </t>
  </si>
  <si>
    <t xml:space="preserve">чай с сахаром</t>
  </si>
  <si>
    <t xml:space="preserve">Суп пюре из гороха</t>
  </si>
  <si>
    <t>272/1983</t>
  </si>
  <si>
    <t xml:space="preserve">Голубцы ленивые в соусе сметанном</t>
  </si>
  <si>
    <t>ТТК</t>
  </si>
  <si>
    <t xml:space="preserve">компот из кураги </t>
  </si>
  <si>
    <t xml:space="preserve">Суп крестьянский с крупой и сметаной</t>
  </si>
  <si>
    <t>216/1983</t>
  </si>
  <si>
    <t xml:space="preserve">Сосиска отварная</t>
  </si>
  <si>
    <t>442/2011</t>
  </si>
  <si>
    <t xml:space="preserve">Гречка отварная рассыпчатая</t>
  </si>
  <si>
    <t xml:space="preserve">Кофейный напиток</t>
  </si>
  <si>
    <t xml:space="preserve">Борщ со сметаной </t>
  </si>
  <si>
    <t>113/1994</t>
  </si>
  <si>
    <t xml:space="preserve">Картофель тушеный с курицей</t>
  </si>
  <si>
    <t>350/1983</t>
  </si>
  <si>
    <t xml:space="preserve">суп картофельный с бобовыми</t>
  </si>
  <si>
    <t>102/2007</t>
  </si>
  <si>
    <t xml:space="preserve">котлета из рыбы</t>
  </si>
  <si>
    <t>54-3р-2020</t>
  </si>
  <si>
    <t xml:space="preserve">рис отварной</t>
  </si>
  <si>
    <t>304/2007</t>
  </si>
  <si>
    <t>104/1983</t>
  </si>
  <si>
    <t xml:space="preserve">Суп картофельный с макаронными изделиями</t>
  </si>
  <si>
    <t xml:space="preserve">Капуста тушеная</t>
  </si>
  <si>
    <t>482/1994</t>
  </si>
  <si>
    <t xml:space="preserve">Сок виноградный</t>
  </si>
  <si>
    <t xml:space="preserve">Среднее значение за период:</t>
  </si>
  <si>
    <t>773.2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</si>
</sst>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name val="Calibri"/>
      <color theme="1"/>
      <sz val="11"/>
      <scheme val="minor"/>
    </font>
    <font>
      <name val="Arial"/>
      <color theme="1"/>
      <sz val="10"/>
    </font>
    <font>
      <name val="Arial"/>
      <b/>
      <color rgb="FF4C4C4C"/>
      <sz val="14"/>
    </font>
    <font>
      <name val="Arial"/>
      <color rgb="FF2D2D2D"/>
      <sz val="10"/>
    </font>
    <font>
      <name val="Arial"/>
      <color rgb="FF4C4C4C"/>
      <sz val="10"/>
    </font>
    <font>
      <name val="Arial"/>
      <i/>
      <color theme="1"/>
      <sz val="8"/>
    </font>
    <font>
      <name val="Arial"/>
      <b/>
      <color theme="1"/>
      <sz val="8"/>
    </font>
    <font>
      <name val="Arial"/>
      <b/>
      <color rgb="FF2D2D2D"/>
      <sz val="8"/>
    </font>
    <font>
      <name val="Calibri"/>
      <i/>
      <color theme="1"/>
      <sz val="11"/>
      <scheme val="minor"/>
    </font>
    <font>
      <name val="Times New Roman"/>
      <color indexed="64"/>
      <sz val="11"/>
    </font>
    <font>
      <name val="Arial"/>
      <b/>
      <color rgb="FF2D2D2D"/>
      <sz val="10"/>
    </font>
    <font>
      <name val="Calibri"/>
      <b/>
      <color theme="1"/>
      <sz val="11"/>
      <scheme val="minor"/>
    </font>
    <font>
      <name val="Times New Roman"/>
      <color indexed="64"/>
      <sz val="12"/>
    </font>
    <font>
      <name val="Arial"/>
      <color indexed="64"/>
      <sz val="11"/>
    </font>
    <font>
      <name val="Times New Roman"/>
      <color indexed="64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8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>
      <alignment wrapText="1"/>
    </xf>
    <xf fontId="0" fillId="0" borderId="1" numFmtId="0" xfId="0" applyBorder="1" applyAlignment="1">
      <alignment wrapText="1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>
      <alignment horizontal="left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/>
    <xf fontId="1" fillId="2" borderId="2" numFmtId="1" xfId="0" applyNumberFormat="1" applyFont="1" applyFill="1" applyBorder="1" applyAlignment="1">
      <alignment horizontal="center"/>
    </xf>
    <xf fontId="1" fillId="2" borderId="1" numFmtId="1" xfId="0" applyNumberFormat="1" applyFont="1" applyFill="1" applyBorder="1" applyAlignment="1">
      <alignment horizontal="center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>
      <alignment vertical="top" wrapText="1"/>
    </xf>
    <xf fontId="1" fillId="2" borderId="9" numFmtId="0" xfId="0" applyFont="1" applyFill="1" applyBorder="1" applyAlignment="1">
      <alignment horizontal="center" vertical="top" wrapText="1"/>
    </xf>
    <xf fontId="1" fillId="2" borderId="10" numFmtId="0" xfId="0" applyFont="1" applyFill="1" applyBorder="1" applyAlignment="1">
      <alignment horizontal="center" vertical="top" wrapText="1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/>
    <xf fontId="1" fillId="2" borderId="1" numFmtId="0" xfId="0" applyFont="1" applyFill="1" applyBorder="1" applyAlignment="1">
      <alignment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14" numFmtId="0" xfId="0" applyFont="1" applyFill="1" applyBorder="1" applyAlignment="1">
      <alignment horizontal="center" vertical="top" wrapText="1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>
      <alignment horizontal="right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8" numFmtId="0" xfId="0" applyFont="1" applyFill="1" applyBorder="1" applyAlignment="1">
      <alignment horizontal="center" vertical="top" wrapText="1"/>
    </xf>
    <xf fontId="1" fillId="3" borderId="19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9" fillId="3" borderId="21" numFmtId="0" xfId="0" applyFont="1" applyFill="1" applyBorder="1" applyAlignment="1">
      <alignment horizontal="center" vertical="center" wrapText="1"/>
    </xf>
    <xf fontId="0" fillId="3" borderId="22" numFmtId="0" xfId="0" applyFill="1" applyBorder="1" applyAlignment="1">
      <alignment wrapText="1"/>
    </xf>
    <xf fontId="0" fillId="3" borderId="20" numFmtId="2" xfId="0" applyNumberFormat="1" applyFill="1" applyBorder="1" applyAlignment="1">
      <alignment wrapText="1"/>
    </xf>
    <xf fontId="0" fillId="3" borderId="20" numFmtId="0" xfId="0" applyFill="1" applyBorder="1" applyAlignment="1">
      <alignment wrapText="1"/>
    </xf>
    <xf fontId="1" fillId="3" borderId="20" numFmtId="0" xfId="0" applyFont="1" applyFill="1" applyBorder="1" applyAlignment="1">
      <alignment vertical="top" wrapText="1"/>
    </xf>
    <xf fontId="1" fillId="3" borderId="21" numFmtId="0" xfId="0" applyFont="1" applyFill="1" applyBorder="1" applyAlignment="1">
      <alignment horizontal="center" vertical="top" wrapText="1"/>
    </xf>
    <xf fontId="0" fillId="3" borderId="19" numFmtId="2" xfId="0" applyNumberFormat="1" applyFill="1" applyBorder="1" applyAlignment="1">
      <alignment wrapText="1"/>
    </xf>
    <xf fontId="1" fillId="2" borderId="2" numFmtId="0" xfId="0" applyFont="1" applyFill="1" applyBorder="1" applyAlignment="1">
      <alignment horizontal="center" vertical="top" wrapText="1"/>
    </xf>
    <xf fontId="1" fillId="0" borderId="20" numFmtId="0" xfId="0" applyFont="1" applyBorder="1" applyAlignment="1">
      <alignment horizontal="center" vertical="top" wrapText="1"/>
    </xf>
    <xf fontId="1" fillId="4" borderId="23" numFmtId="0" xfId="0" applyFont="1" applyFill="1" applyBorder="1" applyAlignment="1">
      <alignment horizontal="center"/>
    </xf>
    <xf fontId="1" fillId="4" borderId="24" numFmtId="0" xfId="0" applyFont="1" applyFill="1" applyBorder="1" applyAlignment="1">
      <alignment horizontal="center"/>
    </xf>
    <xf fontId="10" fillId="4" borderId="25" numFmtId="0" xfId="0" applyFont="1" applyFill="1" applyBorder="1" applyAlignment="1">
      <alignment horizontal="center" vertical="center" wrapText="1"/>
    </xf>
    <xf fontId="11" fillId="4" borderId="26" numFmtId="0" xfId="0" applyFont="1" applyFill="1" applyBorder="1" applyAlignment="1">
      <alignment horizontal="center" vertical="center" wrapText="1"/>
    </xf>
    <xf fontId="1" fillId="4" borderId="24" numFmtId="0" xfId="0" applyFont="1" applyFill="1" applyBorder="1" applyAlignment="1">
      <alignment vertical="top" wrapText="1"/>
    </xf>
    <xf fontId="1" fillId="4" borderId="24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2" borderId="18" numFmtId="0" xfId="0" applyFont="1" applyFill="1" applyBorder="1" applyAlignment="1">
      <alignment vertical="top" wrapText="1"/>
    </xf>
    <xf fontId="9" fillId="3" borderId="21" numFmtId="0" xfId="0" applyFont="1" applyFill="1" applyBorder="1" applyAlignment="1">
      <alignment horizontal="center" vertical="top" wrapText="1"/>
    </xf>
    <xf fontId="12" fillId="3" borderId="21" numFmtId="0" xfId="0" applyFont="1" applyFill="1" applyBorder="1" applyAlignment="1">
      <alignment horizontal="center" vertical="top" wrapText="1"/>
    </xf>
    <xf fontId="1" fillId="3" borderId="27" numFmtId="0" xfId="0" applyFont="1" applyFill="1" applyBorder="1" applyAlignment="1">
      <alignment horizontal="center" vertical="top" wrapText="1"/>
    </xf>
    <xf fontId="1" fillId="2" borderId="16" numFmtId="0" xfId="0" applyFont="1" applyFill="1" applyBorder="1" applyAlignment="1">
      <alignment horizontal="center" vertical="top" wrapText="1"/>
    </xf>
    <xf fontId="1" fillId="4" borderId="1" numFmtId="0" xfId="0" applyFont="1" applyFill="1" applyBorder="1" applyAlignment="1">
      <alignment horizontal="center"/>
    </xf>
    <xf fontId="9" fillId="3" borderId="20" numFmtId="0" xfId="0" applyFont="1" applyFill="1" applyBorder="1" applyAlignment="1">
      <alignment vertical="top" wrapText="1"/>
    </xf>
    <xf fontId="9" fillId="3" borderId="20" numFmtId="0" xfId="0" applyFont="1" applyFill="1" applyBorder="1" applyAlignment="1">
      <alignment vertical="center" wrapText="1"/>
    </xf>
    <xf fontId="9" fillId="3" borderId="27" numFmtId="0" xfId="0" applyFont="1" applyFill="1" applyBorder="1" applyAlignment="1">
      <alignment horizontal="center" vertical="top" wrapText="1"/>
    </xf>
    <xf fontId="1" fillId="2" borderId="28" numFmtId="0" xfId="0" applyFont="1" applyFill="1" applyBorder="1" applyAlignment="1">
      <alignment horizontal="center" vertical="top" wrapText="1"/>
    </xf>
    <xf fontId="0" fillId="3" borderId="20" numFmtId="0" xfId="0" applyFill="1" applyBorder="1" applyAlignment="1">
      <alignment wrapText="1"/>
    </xf>
    <xf fontId="13" fillId="3" borderId="20" numFmtId="0" xfId="0" applyFont="1" applyFill="1" applyBorder="1" applyAlignment="1">
      <alignment vertical="top" wrapText="1"/>
    </xf>
    <xf fontId="9" fillId="3" borderId="29" numFmtId="0" xfId="0" applyFont="1" applyFill="1" applyBorder="1" applyAlignment="1">
      <alignment vertical="top" wrapText="1"/>
    </xf>
    <xf fontId="13" fillId="3" borderId="22" numFmtId="0" xfId="0" applyFont="1" applyFill="1" applyBorder="1" applyAlignment="1">
      <alignment wrapText="1"/>
    </xf>
    <xf fontId="13" fillId="3" borderId="20" numFmtId="0" xfId="0" applyFont="1" applyFill="1" applyBorder="1" applyAlignment="1">
      <alignment wrapText="1"/>
    </xf>
    <xf fontId="12" fillId="3" borderId="20" numFmtId="0" xfId="0" applyFont="1" applyFill="1" applyBorder="1" applyAlignment="1">
      <alignment vertical="center" wrapText="1"/>
    </xf>
    <xf fontId="12" fillId="3" borderId="27" numFmtId="0" xfId="0" applyFont="1" applyFill="1" applyBorder="1" applyAlignment="1">
      <alignment horizontal="center" vertical="top" wrapText="1"/>
    </xf>
    <xf fontId="0" fillId="3" borderId="30" numFmtId="0" xfId="0" applyFill="1" applyBorder="1" applyAlignment="1">
      <alignment wrapText="1"/>
    </xf>
    <xf fontId="14" fillId="3" borderId="27" numFmtId="0" xfId="0" applyFont="1" applyFill="1" applyBorder="1" applyAlignment="1">
      <alignment horizontal="center" vertical="top" wrapText="1"/>
    </xf>
    <xf fontId="12" fillId="3" borderId="20" numFmtId="0" xfId="0" applyFont="1" applyFill="1" applyBorder="1" applyAlignment="1">
      <alignment vertical="top" wrapText="1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L177" activeCellId="0" sqref="L177"/>
    </sheetView>
  </sheetViews>
  <sheetFormatPr defaultRowHeight="14.25"/>
  <cols>
    <col bestFit="1" customWidth="1" min="1" max="1" style="1" width="4.7109375"/>
    <col bestFit="1" customWidth="1" min="2" max="2" style="1" width="5.28515625"/>
    <col bestFit="1" min="3" max="3" style="2" width="9.140625"/>
    <col bestFit="1" customWidth="1" min="4" max="4" style="2" width="11.5703125"/>
    <col bestFit="1" customWidth="1" min="5" max="5" style="1" width="52.5703125"/>
    <col bestFit="1" customWidth="1" min="6" max="6" style="1" width="9.28515625"/>
    <col bestFit="1" customWidth="1" min="7" max="7" style="1" width="10"/>
    <col bestFit="1" customWidth="1" min="8" max="8" style="1" width="7.5703125"/>
    <col bestFit="1" customWidth="1" min="9" max="9" style="1" width="6.85546875"/>
    <col bestFit="1" customWidth="1" min="10" max="10" style="1" width="8.140625"/>
    <col bestFit="1" customWidth="1" min="11" max="11" style="1" width="10"/>
    <col bestFit="1"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12">
        <v>2025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ht="1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ht="1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31</v>
      </c>
      <c r="E13" s="37"/>
      <c r="F13" s="38"/>
      <c r="G13" s="38"/>
      <c r="H13" s="38"/>
      <c r="I13" s="38"/>
      <c r="J13" s="38"/>
      <c r="K13" s="39"/>
      <c r="L13" s="38"/>
    </row>
    <row r="14" ht="15">
      <c r="A14" s="40">
        <f>A6</f>
        <v>1</v>
      </c>
      <c r="B14" s="41">
        <f>B6</f>
        <v>1</v>
      </c>
      <c r="C14" s="42" t="s">
        <v>32</v>
      </c>
      <c r="D14" s="32" t="s">
        <v>33</v>
      </c>
      <c r="E14" s="29"/>
      <c r="F14" s="30"/>
      <c r="G14" s="30"/>
      <c r="H14" s="30"/>
      <c r="I14" s="30"/>
      <c r="J14" s="30"/>
      <c r="K14" s="31"/>
      <c r="L14" s="43"/>
    </row>
    <row r="15" ht="15">
      <c r="A15" s="25"/>
      <c r="B15" s="26"/>
      <c r="C15" s="27"/>
      <c r="D15" s="32" t="s">
        <v>34</v>
      </c>
      <c r="E15" s="44" t="s">
        <v>35</v>
      </c>
      <c r="F15" s="45">
        <v>200</v>
      </c>
      <c r="G15" s="45">
        <v>2</v>
      </c>
      <c r="H15" s="45">
        <v>4</v>
      </c>
      <c r="I15" s="45">
        <v>10</v>
      </c>
      <c r="J15" s="45">
        <v>87</v>
      </c>
      <c r="K15" s="46" t="s">
        <v>36</v>
      </c>
      <c r="L15" s="47">
        <v>19.309999999999999</v>
      </c>
    </row>
    <row r="16" ht="15">
      <c r="A16" s="25"/>
      <c r="B16" s="26"/>
      <c r="C16" s="27"/>
      <c r="D16" s="32" t="s">
        <v>37</v>
      </c>
      <c r="E16" s="47" t="s">
        <v>38</v>
      </c>
      <c r="F16" s="45">
        <v>50</v>
      </c>
      <c r="G16" s="45">
        <v>13</v>
      </c>
      <c r="H16" s="45">
        <v>3</v>
      </c>
      <c r="I16" s="45">
        <v>4</v>
      </c>
      <c r="J16" s="45">
        <v>110</v>
      </c>
      <c r="K16" s="46" t="s">
        <v>39</v>
      </c>
      <c r="L16" s="48">
        <v>22</v>
      </c>
    </row>
    <row r="17" ht="15">
      <c r="A17" s="25"/>
      <c r="B17" s="26"/>
      <c r="C17" s="27"/>
      <c r="D17" s="32" t="s">
        <v>40</v>
      </c>
      <c r="E17" s="49" t="s">
        <v>41</v>
      </c>
      <c r="F17" s="45">
        <v>150</v>
      </c>
      <c r="G17" s="45">
        <v>4</v>
      </c>
      <c r="H17" s="45">
        <v>5</v>
      </c>
      <c r="I17" s="45">
        <v>2</v>
      </c>
      <c r="J17" s="45">
        <v>113</v>
      </c>
      <c r="K17" s="46" t="s">
        <v>42</v>
      </c>
      <c r="L17" s="48">
        <v>13</v>
      </c>
    </row>
    <row r="18" ht="15">
      <c r="A18" s="25"/>
      <c r="B18" s="26"/>
      <c r="C18" s="27"/>
      <c r="D18" s="32" t="s">
        <v>43</v>
      </c>
      <c r="E18" s="50" t="s">
        <v>44</v>
      </c>
      <c r="F18" s="45">
        <v>200</v>
      </c>
      <c r="G18" s="45">
        <v>1</v>
      </c>
      <c r="H18" s="45">
        <v>0</v>
      </c>
      <c r="I18" s="45">
        <v>20</v>
      </c>
      <c r="J18" s="45">
        <v>96</v>
      </c>
      <c r="K18" s="51" t="s">
        <v>45</v>
      </c>
      <c r="L18" s="48">
        <v>19</v>
      </c>
    </row>
    <row r="19" ht="15">
      <c r="A19" s="25"/>
      <c r="B19" s="26"/>
      <c r="C19" s="27"/>
      <c r="D19" s="32" t="s">
        <v>46</v>
      </c>
      <c r="E19" s="49" t="s">
        <v>47</v>
      </c>
      <c r="F19" s="45">
        <v>20</v>
      </c>
      <c r="G19" s="45">
        <v>2</v>
      </c>
      <c r="H19" s="45">
        <v>0</v>
      </c>
      <c r="I19" s="45">
        <v>8</v>
      </c>
      <c r="J19" s="45">
        <v>40</v>
      </c>
      <c r="K19" s="51" t="s">
        <v>45</v>
      </c>
      <c r="L19" s="52">
        <v>6</v>
      </c>
    </row>
    <row r="20" ht="15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53">
        <f>SUM(L15:L19)</f>
        <v>79.310000000000002</v>
      </c>
    </row>
    <row r="21" ht="1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ht="1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ht="15">
      <c r="A23" s="33"/>
      <c r="B23" s="34"/>
      <c r="C23" s="35"/>
      <c r="D23" s="36" t="s">
        <v>31</v>
      </c>
      <c r="E23" s="37"/>
      <c r="F23" s="54">
        <f>SUM(F14:F22)</f>
        <v>620</v>
      </c>
      <c r="G23" s="54">
        <f>SUM(G14:G22)</f>
        <v>22</v>
      </c>
      <c r="H23" s="54">
        <f>SUM(H14:H22)</f>
        <v>12</v>
      </c>
      <c r="I23" s="54">
        <f>SUM(I14:I22)</f>
        <v>44</v>
      </c>
      <c r="J23" s="54">
        <f>SUM(J14:J22)</f>
        <v>446</v>
      </c>
      <c r="K23" s="39"/>
      <c r="L23" s="38" t="s">
        <v>49</v>
      </c>
    </row>
    <row r="24" ht="15">
      <c r="A24" s="55">
        <f>A6</f>
        <v>1</v>
      </c>
      <c r="B24" s="56">
        <f>B6</f>
        <v>1</v>
      </c>
      <c r="C24" s="57" t="s">
        <v>50</v>
      </c>
      <c r="D24" s="58"/>
      <c r="E24" s="59"/>
      <c r="F24" s="60">
        <f>F13+F23</f>
        <v>620</v>
      </c>
      <c r="G24" s="60">
        <f t="shared" ref="G24:J24" si="0">G13+G23</f>
        <v>22</v>
      </c>
      <c r="H24" s="60">
        <f t="shared" si="0"/>
        <v>12</v>
      </c>
      <c r="I24" s="60">
        <f t="shared" si="0"/>
        <v>44</v>
      </c>
      <c r="J24" s="60">
        <f t="shared" si="0"/>
        <v>446</v>
      </c>
      <c r="K24" s="60"/>
      <c r="L24" s="60">
        <v>79.310000000000002</v>
      </c>
    </row>
    <row r="25" ht="15">
      <c r="A25" s="61">
        <v>1</v>
      </c>
      <c r="B25" s="26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ht="15">
      <c r="A26" s="61"/>
      <c r="B26" s="26"/>
      <c r="C26" s="27"/>
      <c r="D26" s="28" t="s">
        <v>40</v>
      </c>
      <c r="E26" s="29"/>
      <c r="F26" s="30"/>
      <c r="G26" s="30"/>
      <c r="H26" s="30"/>
      <c r="I26" s="30"/>
      <c r="J26" s="30"/>
      <c r="K26" s="31"/>
      <c r="L26" s="30"/>
    </row>
    <row r="27" ht="15">
      <c r="A27" s="61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ht="15">
      <c r="A28" s="61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61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61"/>
      <c r="B30" s="26"/>
      <c r="C30" s="27"/>
      <c r="D30" s="28" t="s">
        <v>33</v>
      </c>
      <c r="E30" s="29"/>
      <c r="F30" s="30"/>
      <c r="G30" s="30"/>
      <c r="H30" s="30"/>
      <c r="I30" s="30"/>
      <c r="J30" s="30"/>
      <c r="K30" s="31"/>
      <c r="L30" s="30"/>
    </row>
    <row r="31" ht="15">
      <c r="A31" s="6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62"/>
      <c r="B32" s="34"/>
      <c r="C32" s="35"/>
      <c r="D32" s="36" t="s">
        <v>31</v>
      </c>
      <c r="E32" s="37"/>
      <c r="F32" s="38"/>
      <c r="G32" s="38"/>
      <c r="H32" s="38"/>
      <c r="I32" s="38"/>
      <c r="J32" s="38"/>
      <c r="K32" s="39"/>
      <c r="L32" s="38"/>
    </row>
    <row r="33" ht="15">
      <c r="A33" s="41">
        <f>A25</f>
        <v>1</v>
      </c>
      <c r="B33" s="41">
        <f>B25</f>
        <v>2</v>
      </c>
      <c r="C33" s="42" t="s">
        <v>32</v>
      </c>
      <c r="D33" s="32" t="s">
        <v>33</v>
      </c>
      <c r="E33" s="63"/>
      <c r="F33" s="30"/>
      <c r="G33" s="30"/>
      <c r="H33" s="30"/>
      <c r="I33" s="30"/>
      <c r="J33" s="30"/>
      <c r="K33" s="31"/>
      <c r="L33" s="43"/>
    </row>
    <row r="34" ht="15">
      <c r="A34" s="61"/>
      <c r="B34" s="26"/>
      <c r="C34" s="27"/>
      <c r="D34" s="32" t="s">
        <v>34</v>
      </c>
      <c r="E34" s="47" t="s">
        <v>51</v>
      </c>
      <c r="F34" s="45">
        <v>200</v>
      </c>
      <c r="G34" s="45">
        <v>2</v>
      </c>
      <c r="H34" s="45">
        <v>4</v>
      </c>
      <c r="I34" s="45">
        <v>10</v>
      </c>
      <c r="J34" s="45">
        <v>88</v>
      </c>
      <c r="K34" s="64" t="s">
        <v>52</v>
      </c>
      <c r="L34" s="47">
        <v>14.6</v>
      </c>
    </row>
    <row r="35" ht="15">
      <c r="A35" s="61"/>
      <c r="B35" s="26"/>
      <c r="C35" s="27"/>
      <c r="D35" s="32" t="s">
        <v>37</v>
      </c>
      <c r="E35" s="50" t="s">
        <v>53</v>
      </c>
      <c r="F35" s="45">
        <v>60</v>
      </c>
      <c r="G35" s="45">
        <v>17</v>
      </c>
      <c r="H35" s="45">
        <v>4</v>
      </c>
      <c r="I35" s="45">
        <v>12</v>
      </c>
      <c r="J35" s="45">
        <v>131</v>
      </c>
      <c r="K35" s="65" t="s">
        <v>54</v>
      </c>
      <c r="L35" s="48">
        <v>19.199999999999999</v>
      </c>
    </row>
    <row r="36" ht="15">
      <c r="A36" s="61"/>
      <c r="B36" s="26"/>
      <c r="C36" s="27"/>
      <c r="D36" s="32" t="s">
        <v>40</v>
      </c>
      <c r="E36" s="50" t="s">
        <v>55</v>
      </c>
      <c r="F36" s="45">
        <v>100</v>
      </c>
      <c r="G36" s="45">
        <v>8</v>
      </c>
      <c r="H36" s="45">
        <v>7</v>
      </c>
      <c r="I36" s="45">
        <v>11</v>
      </c>
      <c r="J36" s="45">
        <v>123</v>
      </c>
      <c r="K36" s="64" t="s">
        <v>56</v>
      </c>
      <c r="L36" s="48">
        <v>6</v>
      </c>
    </row>
    <row r="37" ht="15">
      <c r="A37" s="61"/>
      <c r="B37" s="26"/>
      <c r="C37" s="27"/>
      <c r="D37" s="32" t="s">
        <v>43</v>
      </c>
      <c r="E37" s="49" t="s">
        <v>57</v>
      </c>
      <c r="F37" s="45">
        <v>200</v>
      </c>
      <c r="G37" s="45">
        <v>0</v>
      </c>
      <c r="H37" s="45">
        <v>0</v>
      </c>
      <c r="I37" s="45">
        <v>41</v>
      </c>
      <c r="J37" s="45">
        <v>64</v>
      </c>
      <c r="K37" s="64" t="s">
        <v>58</v>
      </c>
      <c r="L37" s="48">
        <v>14.31</v>
      </c>
    </row>
    <row r="38" ht="15">
      <c r="A38" s="61"/>
      <c r="B38" s="26"/>
      <c r="C38" s="27"/>
      <c r="D38" s="32" t="s">
        <v>46</v>
      </c>
      <c r="E38" s="50" t="s">
        <v>59</v>
      </c>
      <c r="F38" s="45">
        <v>20</v>
      </c>
      <c r="G38" s="45">
        <v>2</v>
      </c>
      <c r="H38" s="45">
        <v>0</v>
      </c>
      <c r="I38" s="45">
        <v>8</v>
      </c>
      <c r="J38" s="45">
        <v>40</v>
      </c>
      <c r="K38" s="51" t="s">
        <v>45</v>
      </c>
      <c r="L38" s="52">
        <v>25.199999999999999</v>
      </c>
    </row>
    <row r="39" ht="15">
      <c r="A39" s="61"/>
      <c r="B39" s="26"/>
      <c r="C39" s="27"/>
      <c r="D39" s="32" t="s">
        <v>48</v>
      </c>
      <c r="E39" s="50"/>
      <c r="F39" s="45"/>
      <c r="G39" s="45"/>
      <c r="H39" s="45"/>
      <c r="I39" s="45"/>
      <c r="J39" s="45"/>
      <c r="K39" s="66"/>
      <c r="L39" s="67"/>
    </row>
    <row r="40" ht="15">
      <c r="A40" s="6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5">
      <c r="A41" s="6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62"/>
      <c r="B42" s="34"/>
      <c r="C42" s="35"/>
      <c r="D42" s="36" t="s">
        <v>31</v>
      </c>
      <c r="E42" s="37"/>
      <c r="F42" s="38">
        <f>SUM(F33:F41)</f>
        <v>580</v>
      </c>
      <c r="G42" s="38">
        <f>SUM(G33:G41)</f>
        <v>29</v>
      </c>
      <c r="H42" s="38">
        <f>SUM(H33:H41)</f>
        <v>15</v>
      </c>
      <c r="I42" s="38">
        <f>SUM(I33:I41)</f>
        <v>82</v>
      </c>
      <c r="J42" s="38">
        <f>SUM(J33:J41)</f>
        <v>446</v>
      </c>
      <c r="K42" s="39"/>
      <c r="L42" s="38">
        <v>79.310000000000002</v>
      </c>
    </row>
    <row r="43" ht="15.75" customHeight="1">
      <c r="A43" s="68">
        <f>A25</f>
        <v>1</v>
      </c>
      <c r="B43" s="68">
        <f>B25</f>
        <v>2</v>
      </c>
      <c r="C43" s="57" t="s">
        <v>50</v>
      </c>
      <c r="D43" s="58"/>
      <c r="E43" s="59"/>
      <c r="F43" s="60">
        <f>F32+F42</f>
        <v>580</v>
      </c>
      <c r="G43" s="60">
        <f>G32+G42</f>
        <v>29</v>
      </c>
      <c r="H43" s="60">
        <f>H32+H42</f>
        <v>15</v>
      </c>
      <c r="I43" s="60">
        <f>I32+I42</f>
        <v>82</v>
      </c>
      <c r="J43" s="60">
        <f t="shared" ref="J43:L43" si="1">J32+J42</f>
        <v>446</v>
      </c>
      <c r="K43" s="60"/>
      <c r="L43" s="60">
        <f t="shared" si="1"/>
        <v>79.310000000000002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ht="15">
      <c r="A45" s="25"/>
      <c r="B45" s="26"/>
      <c r="C45" s="27"/>
      <c r="D45" s="28" t="s">
        <v>40</v>
      </c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ht="15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ht="1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ht="15">
      <c r="A49" s="25"/>
      <c r="B49" s="26"/>
      <c r="C49" s="27"/>
      <c r="D49" s="28" t="s">
        <v>33</v>
      </c>
      <c r="E49" s="29"/>
      <c r="F49" s="30"/>
      <c r="G49" s="30"/>
      <c r="H49" s="30"/>
      <c r="I49" s="30"/>
      <c r="J49" s="30"/>
      <c r="K49" s="31"/>
      <c r="L49" s="30"/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31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 t="shared" ref="J51:L51" si="2">SUM(J44:J50)</f>
        <v>0</v>
      </c>
      <c r="K51" s="39"/>
      <c r="L51" s="38"/>
    </row>
    <row r="52" ht="15">
      <c r="A52" s="40">
        <f>A44</f>
        <v>1</v>
      </c>
      <c r="B52" s="41">
        <f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43"/>
    </row>
    <row r="53" ht="15">
      <c r="A53" s="25"/>
      <c r="B53" s="26"/>
      <c r="C53" s="27"/>
      <c r="D53" s="32" t="s">
        <v>34</v>
      </c>
      <c r="E53" s="44" t="s">
        <v>60</v>
      </c>
      <c r="F53" s="45">
        <v>200</v>
      </c>
      <c r="G53" s="45">
        <v>2</v>
      </c>
      <c r="H53" s="45">
        <v>4</v>
      </c>
      <c r="I53" s="45">
        <v>8</v>
      </c>
      <c r="J53" s="45">
        <v>48</v>
      </c>
      <c r="K53" s="64" t="s">
        <v>61</v>
      </c>
      <c r="L53" s="47">
        <v>17.960000000000001</v>
      </c>
    </row>
    <row r="54" ht="15">
      <c r="A54" s="25"/>
      <c r="B54" s="26"/>
      <c r="C54" s="27"/>
      <c r="D54" s="32" t="s">
        <v>37</v>
      </c>
      <c r="E54" s="47" t="s">
        <v>62</v>
      </c>
      <c r="F54" s="45">
        <v>60</v>
      </c>
      <c r="G54" s="45">
        <v>1</v>
      </c>
      <c r="H54" s="45">
        <v>0</v>
      </c>
      <c r="I54" s="45">
        <v>29</v>
      </c>
      <c r="J54" s="45">
        <v>194</v>
      </c>
      <c r="K54" s="64" t="s">
        <v>63</v>
      </c>
      <c r="L54" s="48">
        <v>18</v>
      </c>
    </row>
    <row r="55" ht="15">
      <c r="A55" s="25"/>
      <c r="B55" s="26"/>
      <c r="C55" s="27"/>
      <c r="D55" s="32" t="s">
        <v>40</v>
      </c>
      <c r="E55" s="49" t="s">
        <v>64</v>
      </c>
      <c r="F55" s="45">
        <v>100</v>
      </c>
      <c r="G55" s="45">
        <v>2</v>
      </c>
      <c r="H55" s="45">
        <v>3</v>
      </c>
      <c r="I55" s="45">
        <v>9</v>
      </c>
      <c r="J55" s="45">
        <v>84</v>
      </c>
      <c r="K55" s="64" t="s">
        <v>65</v>
      </c>
      <c r="L55" s="48">
        <v>6</v>
      </c>
    </row>
    <row r="56" ht="15">
      <c r="A56" s="25"/>
      <c r="B56" s="26"/>
      <c r="C56" s="27"/>
      <c r="D56" s="32" t="s">
        <v>43</v>
      </c>
      <c r="E56" s="49" t="s">
        <v>66</v>
      </c>
      <c r="F56" s="45">
        <v>200</v>
      </c>
      <c r="G56" s="45">
        <v>1</v>
      </c>
      <c r="H56" s="45">
        <v>0</v>
      </c>
      <c r="I56" s="45">
        <v>29</v>
      </c>
      <c r="J56" s="45">
        <v>70</v>
      </c>
      <c r="K56" s="51" t="s">
        <v>45</v>
      </c>
      <c r="L56" s="48">
        <v>17.670000000000002</v>
      </c>
    </row>
    <row r="57" ht="15">
      <c r="A57" s="25"/>
      <c r="B57" s="26"/>
      <c r="C57" s="27"/>
      <c r="D57" s="32" t="s">
        <v>46</v>
      </c>
      <c r="E57" s="50" t="s">
        <v>47</v>
      </c>
      <c r="F57" s="45">
        <v>20</v>
      </c>
      <c r="G57" s="45">
        <v>8</v>
      </c>
      <c r="H57" s="45">
        <v>0</v>
      </c>
      <c r="I57" s="45">
        <v>8</v>
      </c>
      <c r="J57" s="45">
        <v>40</v>
      </c>
      <c r="K57" s="51" t="s">
        <v>45</v>
      </c>
      <c r="L57" s="52">
        <v>19.68</v>
      </c>
    </row>
    <row r="58" ht="15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53"/>
    </row>
    <row r="59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31</v>
      </c>
      <c r="E61" s="37"/>
      <c r="F61" s="38">
        <f>SUM(F52:F60)</f>
        <v>580</v>
      </c>
      <c r="G61" s="38">
        <f>SUM(G52:G60)</f>
        <v>14</v>
      </c>
      <c r="H61" s="38">
        <f>SUM(H52:H60)</f>
        <v>7</v>
      </c>
      <c r="I61" s="38">
        <f>SUM(I52:I60)</f>
        <v>83</v>
      </c>
      <c r="J61" s="38">
        <f t="shared" ref="J61:L61" si="3">SUM(J52:J60)</f>
        <v>436</v>
      </c>
      <c r="K61" s="39"/>
      <c r="L61" s="38">
        <f t="shared" si="3"/>
        <v>79.310000000000002</v>
      </c>
    </row>
    <row r="62" ht="15.75" customHeight="1">
      <c r="A62" s="55">
        <f>A44</f>
        <v>1</v>
      </c>
      <c r="B62" s="56">
        <f>B44</f>
        <v>3</v>
      </c>
      <c r="C62" s="57" t="s">
        <v>50</v>
      </c>
      <c r="D62" s="58"/>
      <c r="E62" s="59"/>
      <c r="F62" s="60">
        <f>F51+F61</f>
        <v>580</v>
      </c>
      <c r="G62" s="60">
        <f>G51+G61</f>
        <v>14</v>
      </c>
      <c r="H62" s="60">
        <f>H51+H61</f>
        <v>7</v>
      </c>
      <c r="I62" s="60">
        <f>I51+I61</f>
        <v>83</v>
      </c>
      <c r="J62" s="60">
        <f t="shared" ref="J62:L62" si="4">J51+J61</f>
        <v>436</v>
      </c>
      <c r="K62" s="60"/>
      <c r="L62" s="60">
        <f t="shared" si="4"/>
        <v>79.310000000000002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ht="15">
      <c r="A64" s="25"/>
      <c r="B64" s="26"/>
      <c r="C64" s="27"/>
      <c r="D64" s="28" t="s">
        <v>40</v>
      </c>
      <c r="E64" s="29"/>
      <c r="F64" s="30"/>
      <c r="G64" s="30"/>
      <c r="H64" s="30"/>
      <c r="I64" s="30"/>
      <c r="J64" s="30"/>
      <c r="K64" s="31"/>
      <c r="L64" s="30"/>
    </row>
    <row r="65" ht="15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ht="1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ht="15">
      <c r="A68" s="25"/>
      <c r="B68" s="26"/>
      <c r="C68" s="27"/>
      <c r="D68" s="28" t="s">
        <v>33</v>
      </c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31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 t="shared" ref="J70:L70" si="5">SUM(J63:J69)</f>
        <v>0</v>
      </c>
      <c r="K70" s="39"/>
      <c r="L70" s="38"/>
    </row>
    <row r="71" ht="15">
      <c r="A71" s="40">
        <f>A63</f>
        <v>1</v>
      </c>
      <c r="B71" s="41">
        <f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43"/>
    </row>
    <row r="72" ht="15">
      <c r="A72" s="25"/>
      <c r="B72" s="26"/>
      <c r="C72" s="27"/>
      <c r="D72" s="32" t="s">
        <v>34</v>
      </c>
      <c r="E72" s="69" t="s">
        <v>67</v>
      </c>
      <c r="F72" s="45">
        <v>200</v>
      </c>
      <c r="G72" s="45">
        <v>5</v>
      </c>
      <c r="H72" s="45">
        <v>5</v>
      </c>
      <c r="I72" s="45">
        <v>17</v>
      </c>
      <c r="J72" s="45">
        <v>121</v>
      </c>
      <c r="K72" s="64" t="s">
        <v>68</v>
      </c>
      <c r="L72" s="47">
        <v>22</v>
      </c>
    </row>
    <row r="73" ht="15">
      <c r="A73" s="25"/>
      <c r="B73" s="26"/>
      <c r="C73" s="27"/>
      <c r="D73" s="32" t="s">
        <v>37</v>
      </c>
      <c r="E73" s="70" t="s">
        <v>69</v>
      </c>
      <c r="F73" s="45">
        <v>50</v>
      </c>
      <c r="G73" s="45">
        <v>19</v>
      </c>
      <c r="H73" s="45">
        <v>19</v>
      </c>
      <c r="I73" s="45">
        <v>73</v>
      </c>
      <c r="J73" s="45">
        <v>82</v>
      </c>
      <c r="K73" s="64" t="s">
        <v>70</v>
      </c>
      <c r="L73" s="48">
        <v>17.309999999999999</v>
      </c>
    </row>
    <row r="74" ht="15">
      <c r="A74" s="25"/>
      <c r="B74" s="26"/>
      <c r="C74" s="27"/>
      <c r="D74" s="32" t="s">
        <v>40</v>
      </c>
      <c r="E74" s="69" t="s">
        <v>71</v>
      </c>
      <c r="F74" s="45">
        <v>100</v>
      </c>
      <c r="G74" s="45">
        <v>3</v>
      </c>
      <c r="H74" s="45">
        <v>3</v>
      </c>
      <c r="I74" s="45">
        <v>17</v>
      </c>
      <c r="J74" s="45">
        <v>104</v>
      </c>
      <c r="K74" s="64" t="s">
        <v>42</v>
      </c>
      <c r="L74" s="48">
        <v>17</v>
      </c>
    </row>
    <row r="75" ht="15">
      <c r="A75" s="25"/>
      <c r="B75" s="26"/>
      <c r="C75" s="27"/>
      <c r="D75" s="32" t="s">
        <v>43</v>
      </c>
      <c r="E75" s="69" t="s">
        <v>72</v>
      </c>
      <c r="F75" s="45">
        <v>200</v>
      </c>
      <c r="G75" s="45">
        <v>1</v>
      </c>
      <c r="H75" s="45">
        <v>0</v>
      </c>
      <c r="I75" s="45">
        <v>28</v>
      </c>
      <c r="J75" s="45">
        <v>99</v>
      </c>
      <c r="K75" s="64" t="s">
        <v>73</v>
      </c>
      <c r="L75" s="48">
        <v>17</v>
      </c>
    </row>
    <row r="76" ht="15">
      <c r="A76" s="25"/>
      <c r="B76" s="26"/>
      <c r="C76" s="27"/>
      <c r="D76" s="32" t="s">
        <v>46</v>
      </c>
      <c r="E76" s="50" t="s">
        <v>47</v>
      </c>
      <c r="F76" s="45">
        <v>20</v>
      </c>
      <c r="G76" s="45">
        <v>8</v>
      </c>
      <c r="H76" s="45">
        <v>0</v>
      </c>
      <c r="I76" s="45">
        <v>8</v>
      </c>
      <c r="J76" s="45">
        <v>40</v>
      </c>
      <c r="K76" s="51" t="s">
        <v>45</v>
      </c>
      <c r="L76" s="52">
        <v>6</v>
      </c>
    </row>
    <row r="77" ht="15">
      <c r="A77" s="25"/>
      <c r="B77" s="26"/>
      <c r="C77" s="27"/>
      <c r="D77" s="32" t="s">
        <v>48</v>
      </c>
      <c r="E77" s="50"/>
      <c r="F77" s="45"/>
      <c r="G77" s="45"/>
      <c r="H77" s="45"/>
      <c r="I77" s="45"/>
      <c r="J77" s="45"/>
      <c r="K77" s="66"/>
      <c r="L77" s="67"/>
    </row>
    <row r="78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31</v>
      </c>
      <c r="E80" s="37"/>
      <c r="F80" s="38">
        <f>SUM(F71:F79)</f>
        <v>570</v>
      </c>
      <c r="G80" s="38">
        <f>SUM(G71:G79)</f>
        <v>36</v>
      </c>
      <c r="H80" s="38">
        <f>SUM(H71:H79)</f>
        <v>27</v>
      </c>
      <c r="I80" s="38">
        <f>SUM(I71:I79)</f>
        <v>143</v>
      </c>
      <c r="J80" s="38">
        <f t="shared" ref="J80:L80" si="6">SUM(J71:J79)</f>
        <v>446</v>
      </c>
      <c r="K80" s="39"/>
      <c r="L80" s="38">
        <f t="shared" si="6"/>
        <v>79.310000000000002</v>
      </c>
    </row>
    <row r="81" ht="15.75" customHeight="1">
      <c r="A81" s="55">
        <f>A63</f>
        <v>1</v>
      </c>
      <c r="B81" s="56">
        <f>B63</f>
        <v>4</v>
      </c>
      <c r="C81" s="57" t="s">
        <v>50</v>
      </c>
      <c r="D81" s="58"/>
      <c r="E81" s="59"/>
      <c r="F81" s="60">
        <f>F70+F80</f>
        <v>570</v>
      </c>
      <c r="G81" s="60">
        <f>G70+G80</f>
        <v>36</v>
      </c>
      <c r="H81" s="60"/>
      <c r="I81" s="60">
        <f>I70+I80</f>
        <v>143</v>
      </c>
      <c r="J81" s="60">
        <f t="shared" ref="J81:L81" si="7">J70+J80</f>
        <v>446</v>
      </c>
      <c r="K81" s="60"/>
      <c r="L81" s="60">
        <f t="shared" si="7"/>
        <v>79.310000000000002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ht="15">
      <c r="A83" s="25"/>
      <c r="B83" s="26"/>
      <c r="C83" s="27"/>
      <c r="D83" s="28" t="s">
        <v>43</v>
      </c>
      <c r="E83" s="29"/>
      <c r="F83" s="30"/>
      <c r="G83" s="30"/>
      <c r="H83" s="30"/>
      <c r="I83" s="30"/>
      <c r="J83" s="30"/>
      <c r="K83" s="31"/>
      <c r="L83" s="30"/>
    </row>
    <row r="84" ht="15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31</v>
      </c>
      <c r="E89" s="37"/>
      <c r="F89" s="38"/>
      <c r="G89" s="38"/>
      <c r="H89" s="38"/>
      <c r="I89" s="38"/>
      <c r="J89" s="38"/>
      <c r="K89" s="39"/>
      <c r="L89" s="38"/>
    </row>
    <row r="90" ht="15">
      <c r="A90" s="40">
        <f>A82</f>
        <v>1</v>
      </c>
      <c r="B90" s="41">
        <f>B82</f>
        <v>5</v>
      </c>
      <c r="C90" s="42" t="s">
        <v>32</v>
      </c>
      <c r="D90" s="32" t="s">
        <v>33</v>
      </c>
      <c r="E90" s="69"/>
      <c r="F90" s="45"/>
      <c r="G90" s="45"/>
      <c r="H90" s="45"/>
      <c r="I90" s="45"/>
      <c r="J90" s="45"/>
      <c r="K90" s="71"/>
      <c r="L90" s="72"/>
    </row>
    <row r="91" ht="15">
      <c r="A91" s="25"/>
      <c r="B91" s="26"/>
      <c r="C91" s="27"/>
      <c r="D91" s="32" t="s">
        <v>34</v>
      </c>
      <c r="E91" s="69" t="s">
        <v>74</v>
      </c>
      <c r="F91" s="45">
        <v>200</v>
      </c>
      <c r="G91" s="45">
        <v>7</v>
      </c>
      <c r="H91" s="45">
        <v>5</v>
      </c>
      <c r="I91" s="45">
        <v>15</v>
      </c>
      <c r="J91" s="45">
        <v>133</v>
      </c>
      <c r="K91" s="71" t="s">
        <v>75</v>
      </c>
      <c r="L91" s="72">
        <v>19</v>
      </c>
    </row>
    <row r="92" ht="15">
      <c r="A92" s="25"/>
      <c r="B92" s="26"/>
      <c r="C92" s="27"/>
      <c r="D92" s="32" t="s">
        <v>37</v>
      </c>
      <c r="E92" s="69" t="s">
        <v>76</v>
      </c>
      <c r="F92" s="45">
        <v>50</v>
      </c>
      <c r="G92" s="45">
        <v>16</v>
      </c>
      <c r="H92" s="45">
        <v>4</v>
      </c>
      <c r="I92" s="45">
        <v>27</v>
      </c>
      <c r="J92" s="45">
        <v>181</v>
      </c>
      <c r="K92" s="71" t="s">
        <v>77</v>
      </c>
      <c r="L92" s="72">
        <v>25</v>
      </c>
    </row>
    <row r="93" ht="15">
      <c r="A93" s="25"/>
      <c r="B93" s="26"/>
      <c r="C93" s="27"/>
      <c r="D93" s="32" t="s">
        <v>40</v>
      </c>
      <c r="E93" s="50" t="s">
        <v>78</v>
      </c>
      <c r="F93" s="45">
        <v>100</v>
      </c>
      <c r="G93" s="45"/>
      <c r="H93" s="45"/>
      <c r="I93" s="45"/>
      <c r="J93" s="45"/>
      <c r="K93" s="66"/>
      <c r="L93" s="72">
        <v>18.309999999999999</v>
      </c>
    </row>
    <row r="94" ht="15">
      <c r="A94" s="25"/>
      <c r="B94" s="26"/>
      <c r="C94" s="27"/>
      <c r="D94" s="32" t="s">
        <v>43</v>
      </c>
      <c r="E94" s="73" t="s">
        <v>79</v>
      </c>
      <c r="F94" s="45">
        <v>200</v>
      </c>
      <c r="G94" s="45">
        <v>0</v>
      </c>
      <c r="H94" s="45">
        <v>0</v>
      </c>
      <c r="I94" s="45">
        <v>23</v>
      </c>
      <c r="J94" s="45">
        <v>92</v>
      </c>
      <c r="K94" s="66" t="s">
        <v>45</v>
      </c>
      <c r="L94" s="72">
        <v>11</v>
      </c>
    </row>
    <row r="95" ht="15">
      <c r="A95" s="25"/>
      <c r="B95" s="26"/>
      <c r="C95" s="27"/>
      <c r="D95" s="32" t="s">
        <v>46</v>
      </c>
      <c r="E95" s="50" t="s">
        <v>47</v>
      </c>
      <c r="F95" s="45">
        <v>20</v>
      </c>
      <c r="G95" s="45">
        <v>8</v>
      </c>
      <c r="H95" s="45">
        <v>0</v>
      </c>
      <c r="I95" s="45">
        <v>8</v>
      </c>
      <c r="J95" s="45">
        <v>40</v>
      </c>
      <c r="K95" s="66" t="s">
        <v>45</v>
      </c>
      <c r="L95" s="72">
        <v>6</v>
      </c>
    </row>
    <row r="96" ht="15">
      <c r="A96" s="25"/>
      <c r="B96" s="26"/>
      <c r="C96" s="27"/>
      <c r="D96" s="32" t="s">
        <v>48</v>
      </c>
      <c r="E96" s="29"/>
      <c r="F96" s="30"/>
      <c r="G96" s="30"/>
      <c r="H96" s="30"/>
      <c r="I96" s="30"/>
      <c r="J96" s="30"/>
      <c r="K96" s="31"/>
      <c r="L96" s="30">
        <f>SUM(L91:L95)</f>
        <v>79.310000000000002</v>
      </c>
    </row>
    <row r="97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31</v>
      </c>
      <c r="E99" s="37"/>
      <c r="F99" s="38"/>
      <c r="G99" s="38"/>
      <c r="H99" s="38"/>
      <c r="I99" s="38"/>
      <c r="J99" s="38"/>
      <c r="K99" s="39"/>
      <c r="L99" s="38">
        <v>79.310000000000002</v>
      </c>
    </row>
    <row r="100" ht="15.75" customHeight="1">
      <c r="A100" s="55">
        <f>A82</f>
        <v>1</v>
      </c>
      <c r="B100" s="56">
        <f>B82</f>
        <v>5</v>
      </c>
      <c r="C100" s="57" t="s">
        <v>50</v>
      </c>
      <c r="D100" s="58"/>
      <c r="E100" s="59"/>
      <c r="F100" s="60"/>
      <c r="G100" s="60"/>
      <c r="H100" s="60"/>
      <c r="I100" s="60"/>
      <c r="J100" s="60"/>
      <c r="K100" s="60"/>
      <c r="L100" s="60">
        <v>79.310000000000002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ht="15">
      <c r="A102" s="25"/>
      <c r="B102" s="26"/>
      <c r="C102" s="27"/>
      <c r="D102" s="28" t="s">
        <v>40</v>
      </c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ht="15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ht="15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ht="15">
      <c r="A106" s="25"/>
      <c r="B106" s="26"/>
      <c r="C106" s="27"/>
      <c r="D106" s="28" t="s">
        <v>33</v>
      </c>
      <c r="E106" s="29"/>
      <c r="F106" s="30"/>
      <c r="G106" s="30"/>
      <c r="H106" s="30"/>
      <c r="I106" s="30"/>
      <c r="J106" s="30"/>
      <c r="K106" s="31"/>
      <c r="L106" s="30"/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31</v>
      </c>
      <c r="E108" s="37"/>
      <c r="F108" s="38"/>
      <c r="G108" s="38"/>
      <c r="H108" s="38"/>
      <c r="I108" s="38"/>
      <c r="J108" s="38"/>
      <c r="K108" s="39"/>
      <c r="L108" s="38"/>
    </row>
    <row r="109" ht="15">
      <c r="A109" s="40">
        <f>A101</f>
        <v>2</v>
      </c>
      <c r="B109" s="41">
        <f>B101</f>
        <v>1</v>
      </c>
      <c r="C109" s="42" t="s">
        <v>32</v>
      </c>
      <c r="D109" s="32" t="s">
        <v>33</v>
      </c>
      <c r="E109" s="69"/>
      <c r="F109" s="45"/>
      <c r="G109" s="45"/>
      <c r="H109" s="45"/>
      <c r="I109" s="45"/>
      <c r="J109" s="45"/>
      <c r="K109" s="71"/>
      <c r="L109" s="72"/>
    </row>
    <row r="110" ht="15">
      <c r="A110" s="25"/>
      <c r="B110" s="26"/>
      <c r="C110" s="27"/>
      <c r="D110" s="32" t="s">
        <v>34</v>
      </c>
      <c r="E110" s="69" t="s">
        <v>80</v>
      </c>
      <c r="F110" s="45">
        <v>200</v>
      </c>
      <c r="G110" s="45">
        <v>7</v>
      </c>
      <c r="H110" s="45">
        <v>4</v>
      </c>
      <c r="I110" s="45">
        <v>16</v>
      </c>
      <c r="J110" s="45">
        <v>130</v>
      </c>
      <c r="K110" s="71" t="s">
        <v>81</v>
      </c>
      <c r="L110" s="72">
        <v>21.309999999999999</v>
      </c>
    </row>
    <row r="111" ht="15">
      <c r="A111" s="25"/>
      <c r="B111" s="26"/>
      <c r="C111" s="27"/>
      <c r="D111" s="32" t="s">
        <v>37</v>
      </c>
      <c r="E111" s="74" t="s">
        <v>82</v>
      </c>
      <c r="F111" s="45">
        <v>100</v>
      </c>
      <c r="G111" s="45">
        <v>10</v>
      </c>
      <c r="H111" s="45">
        <v>6</v>
      </c>
      <c r="I111" s="45">
        <v>11</v>
      </c>
      <c r="J111" s="45">
        <v>154</v>
      </c>
      <c r="K111" s="66" t="s">
        <v>83</v>
      </c>
      <c r="L111" s="72">
        <v>35</v>
      </c>
    </row>
    <row r="112" ht="15">
      <c r="A112" s="25"/>
      <c r="B112" s="26"/>
      <c r="C112" s="27"/>
      <c r="D112" s="32" t="s">
        <v>40</v>
      </c>
      <c r="E112" s="50"/>
      <c r="F112" s="45"/>
      <c r="G112" s="45"/>
      <c r="H112" s="45"/>
      <c r="I112" s="45"/>
      <c r="J112" s="45"/>
      <c r="K112" s="66"/>
      <c r="L112" s="72"/>
    </row>
    <row r="113" ht="15">
      <c r="A113" s="25"/>
      <c r="B113" s="26"/>
      <c r="C113" s="27"/>
      <c r="D113" s="32" t="s">
        <v>43</v>
      </c>
      <c r="E113" s="49" t="s">
        <v>84</v>
      </c>
      <c r="F113" s="45">
        <v>200</v>
      </c>
      <c r="G113" s="45"/>
      <c r="H113" s="45"/>
      <c r="I113" s="45"/>
      <c r="J113" s="45"/>
      <c r="K113" s="66"/>
      <c r="L113" s="72">
        <v>17</v>
      </c>
    </row>
    <row r="114" ht="15">
      <c r="A114" s="25"/>
      <c r="B114" s="26"/>
      <c r="C114" s="27"/>
      <c r="D114" s="32" t="s">
        <v>46</v>
      </c>
      <c r="E114" s="50" t="s">
        <v>29</v>
      </c>
      <c r="F114" s="45">
        <v>20</v>
      </c>
      <c r="G114" s="45">
        <v>8</v>
      </c>
      <c r="H114" s="45">
        <v>0</v>
      </c>
      <c r="I114" s="45">
        <v>8</v>
      </c>
      <c r="J114" s="45">
        <v>40</v>
      </c>
      <c r="K114" s="66" t="s">
        <v>45</v>
      </c>
      <c r="L114" s="72">
        <v>6</v>
      </c>
    </row>
    <row r="115" ht="15">
      <c r="A115" s="25"/>
      <c r="B115" s="26"/>
      <c r="C115" s="27"/>
      <c r="D115" s="32" t="s">
        <v>48</v>
      </c>
      <c r="E115" s="50"/>
      <c r="F115" s="45"/>
      <c r="G115" s="45"/>
      <c r="H115" s="45"/>
      <c r="I115" s="45"/>
      <c r="J115" s="45"/>
      <c r="K115" s="66"/>
      <c r="L115" s="72"/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31</v>
      </c>
      <c r="E118" s="37"/>
      <c r="F118" s="38"/>
      <c r="G118" s="38"/>
      <c r="H118" s="38"/>
      <c r="I118" s="38"/>
      <c r="J118" s="38"/>
      <c r="K118" s="39"/>
      <c r="L118" s="38">
        <v>79.310000000000002</v>
      </c>
    </row>
    <row r="119" ht="15">
      <c r="A119" s="55">
        <f>A101</f>
        <v>2</v>
      </c>
      <c r="B119" s="56">
        <f>B101</f>
        <v>1</v>
      </c>
      <c r="C119" s="57" t="s">
        <v>50</v>
      </c>
      <c r="D119" s="58"/>
      <c r="E119" s="59"/>
      <c r="F119" s="60"/>
      <c r="G119" s="60"/>
      <c r="H119" s="60"/>
      <c r="I119" s="60"/>
      <c r="J119" s="60"/>
      <c r="K119" s="60"/>
      <c r="L119" s="60">
        <v>79.310000000000002</v>
      </c>
    </row>
    <row r="120" ht="15">
      <c r="A120" s="61">
        <v>2</v>
      </c>
      <c r="B120" s="26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ht="15">
      <c r="A121" s="61"/>
      <c r="B121" s="26"/>
      <c r="C121" s="27"/>
      <c r="D121" s="28" t="s">
        <v>40</v>
      </c>
      <c r="E121" s="29"/>
      <c r="F121" s="30"/>
      <c r="G121" s="30"/>
      <c r="H121" s="30"/>
      <c r="I121" s="30"/>
      <c r="J121" s="30"/>
      <c r="K121" s="31"/>
      <c r="L121" s="30"/>
    </row>
    <row r="122" ht="15">
      <c r="A122" s="61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ht="15">
      <c r="A123" s="61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ht="15">
      <c r="A124" s="61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6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6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62"/>
      <c r="B127" s="34"/>
      <c r="C127" s="35"/>
      <c r="D127" s="36" t="s">
        <v>31</v>
      </c>
      <c r="E127" s="37"/>
      <c r="F127" s="38"/>
      <c r="G127" s="38"/>
      <c r="H127" s="38"/>
      <c r="I127" s="38"/>
      <c r="J127" s="38"/>
      <c r="K127" s="39"/>
      <c r="L127" s="38"/>
    </row>
    <row r="128" ht="15">
      <c r="A128" s="41">
        <f>A120</f>
        <v>2</v>
      </c>
      <c r="B128" s="41">
        <f>B120</f>
        <v>2</v>
      </c>
      <c r="C128" s="42" t="s">
        <v>32</v>
      </c>
      <c r="D128" s="32" t="s">
        <v>33</v>
      </c>
      <c r="E128" s="50"/>
      <c r="F128" s="45"/>
      <c r="G128" s="45"/>
      <c r="H128" s="45"/>
      <c r="I128" s="45"/>
      <c r="J128" s="45"/>
      <c r="K128" s="66"/>
      <c r="L128" s="72"/>
    </row>
    <row r="129" ht="15">
      <c r="A129" s="61"/>
      <c r="B129" s="26"/>
      <c r="C129" s="27"/>
      <c r="D129" s="32" t="s">
        <v>34</v>
      </c>
      <c r="E129" s="75" t="s">
        <v>85</v>
      </c>
      <c r="F129" s="45">
        <v>200</v>
      </c>
      <c r="G129" s="45">
        <v>2</v>
      </c>
      <c r="H129" s="45">
        <v>5</v>
      </c>
      <c r="I129" s="45">
        <v>17</v>
      </c>
      <c r="J129" s="45">
        <v>124</v>
      </c>
      <c r="K129" s="71" t="s">
        <v>86</v>
      </c>
      <c r="L129" s="72">
        <v>18.309999999999999</v>
      </c>
    </row>
    <row r="130" ht="15">
      <c r="A130" s="61"/>
      <c r="B130" s="26"/>
      <c r="C130" s="27"/>
      <c r="D130" s="32" t="s">
        <v>37</v>
      </c>
      <c r="E130" s="76" t="s">
        <v>87</v>
      </c>
      <c r="F130" s="45">
        <v>75</v>
      </c>
      <c r="G130" s="45">
        <v>20</v>
      </c>
      <c r="H130" s="45">
        <v>31</v>
      </c>
      <c r="I130" s="45">
        <v>37</v>
      </c>
      <c r="J130" s="45">
        <v>471</v>
      </c>
      <c r="K130" s="66" t="s">
        <v>88</v>
      </c>
      <c r="L130" s="72">
        <v>28</v>
      </c>
    </row>
    <row r="131" ht="15">
      <c r="A131" s="61"/>
      <c r="B131" s="26"/>
      <c r="C131" s="27"/>
      <c r="D131" s="32" t="s">
        <v>40</v>
      </c>
      <c r="E131" s="77" t="s">
        <v>89</v>
      </c>
      <c r="F131" s="45">
        <v>100</v>
      </c>
      <c r="G131" s="45">
        <v>8</v>
      </c>
      <c r="H131" s="45">
        <v>7</v>
      </c>
      <c r="I131" s="45">
        <v>36</v>
      </c>
      <c r="J131" s="45">
        <v>123</v>
      </c>
      <c r="K131" s="64" t="s">
        <v>56</v>
      </c>
      <c r="L131" s="72">
        <v>17</v>
      </c>
    </row>
    <row r="132" ht="15">
      <c r="A132" s="61"/>
      <c r="B132" s="26"/>
      <c r="C132" s="27"/>
      <c r="D132" s="32" t="s">
        <v>43</v>
      </c>
      <c r="E132" s="77" t="s">
        <v>90</v>
      </c>
      <c r="F132" s="45">
        <v>200</v>
      </c>
      <c r="G132" s="45">
        <v>1</v>
      </c>
      <c r="H132" s="45">
        <v>0</v>
      </c>
      <c r="I132" s="45">
        <v>30</v>
      </c>
      <c r="J132" s="45">
        <v>122</v>
      </c>
      <c r="K132" s="66" t="s">
        <v>73</v>
      </c>
      <c r="L132" s="72">
        <v>13</v>
      </c>
    </row>
    <row r="133" ht="15">
      <c r="A133" s="61"/>
      <c r="B133" s="26"/>
      <c r="C133" s="27"/>
      <c r="D133" s="32" t="s">
        <v>46</v>
      </c>
      <c r="E133" s="50" t="s">
        <v>29</v>
      </c>
      <c r="F133" s="45">
        <v>20</v>
      </c>
      <c r="G133" s="45">
        <v>8</v>
      </c>
      <c r="H133" s="45">
        <v>0</v>
      </c>
      <c r="I133" s="45">
        <v>8</v>
      </c>
      <c r="J133" s="45">
        <v>40</v>
      </c>
      <c r="K133" s="66" t="s">
        <v>45</v>
      </c>
      <c r="L133" s="72">
        <v>3</v>
      </c>
    </row>
    <row r="134" ht="15">
      <c r="A134" s="61"/>
      <c r="B134" s="26"/>
      <c r="C134" s="27"/>
      <c r="D134" s="32" t="s">
        <v>48</v>
      </c>
      <c r="E134" s="50"/>
      <c r="F134" s="45"/>
      <c r="G134" s="45"/>
      <c r="H134" s="45"/>
      <c r="I134" s="45"/>
      <c r="J134" s="45"/>
      <c r="K134" s="66"/>
      <c r="L134" s="72"/>
    </row>
    <row r="135" ht="15">
      <c r="A135" s="6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6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62"/>
      <c r="B137" s="34"/>
      <c r="C137" s="35"/>
      <c r="D137" s="36" t="s">
        <v>31</v>
      </c>
      <c r="E137" s="37"/>
      <c r="F137" s="38"/>
      <c r="G137" s="38"/>
      <c r="H137" s="38"/>
      <c r="I137" s="38"/>
      <c r="J137" s="38"/>
      <c r="K137" s="39"/>
      <c r="L137" s="38">
        <v>79.310000000000002</v>
      </c>
    </row>
    <row r="138" ht="15">
      <c r="A138" s="68">
        <f>A120</f>
        <v>2</v>
      </c>
      <c r="B138" s="68">
        <f>B120</f>
        <v>2</v>
      </c>
      <c r="C138" s="57" t="s">
        <v>50</v>
      </c>
      <c r="D138" s="58"/>
      <c r="E138" s="59"/>
      <c r="F138" s="60"/>
      <c r="G138" s="60"/>
      <c r="H138" s="60"/>
      <c r="I138" s="60"/>
      <c r="J138" s="60"/>
      <c r="K138" s="60"/>
      <c r="L138" s="60">
        <v>79.310000000000002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ht="15">
      <c r="A140" s="25"/>
      <c r="B140" s="26"/>
      <c r="C140" s="27"/>
      <c r="D140" s="28" t="s">
        <v>40</v>
      </c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ht="15.75" customHeight="1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ht="1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ht="15">
      <c r="A144" s="25"/>
      <c r="B144" s="26"/>
      <c r="C144" s="27"/>
      <c r="D144" s="28" t="s">
        <v>33</v>
      </c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31</v>
      </c>
      <c r="E146" s="37"/>
      <c r="F146" s="38"/>
      <c r="G146" s="38"/>
      <c r="H146" s="38"/>
      <c r="I146" s="38"/>
      <c r="J146" s="38"/>
      <c r="K146" s="39"/>
      <c r="L146" s="38"/>
    </row>
    <row r="147" ht="15">
      <c r="A147" s="40">
        <f>A139</f>
        <v>2</v>
      </c>
      <c r="B147" s="41">
        <f>B139</f>
        <v>3</v>
      </c>
      <c r="C147" s="42" t="s">
        <v>32</v>
      </c>
      <c r="D147" s="32" t="s">
        <v>33</v>
      </c>
      <c r="E147" s="44"/>
      <c r="F147" s="45"/>
      <c r="G147" s="45"/>
      <c r="H147" s="45"/>
      <c r="I147" s="45"/>
      <c r="J147" s="45"/>
      <c r="K147" s="66"/>
      <c r="L147" s="72"/>
    </row>
    <row r="148" ht="15">
      <c r="A148" s="25"/>
      <c r="B148" s="26"/>
      <c r="C148" s="27"/>
      <c r="D148" s="32" t="s">
        <v>34</v>
      </c>
      <c r="E148" s="47" t="s">
        <v>91</v>
      </c>
      <c r="F148" s="45">
        <v>200</v>
      </c>
      <c r="G148" s="45">
        <v>2</v>
      </c>
      <c r="H148" s="45">
        <v>4</v>
      </c>
      <c r="I148" s="45">
        <v>10</v>
      </c>
      <c r="J148" s="45">
        <v>121</v>
      </c>
      <c r="K148" s="71" t="s">
        <v>92</v>
      </c>
      <c r="L148" s="72">
        <v>22.309999999999999</v>
      </c>
    </row>
    <row r="149" ht="15">
      <c r="A149" s="25"/>
      <c r="B149" s="26"/>
      <c r="C149" s="27"/>
      <c r="D149" s="32" t="s">
        <v>37</v>
      </c>
      <c r="E149" s="78" t="s">
        <v>93</v>
      </c>
      <c r="F149" s="45">
        <v>150</v>
      </c>
      <c r="G149" s="45">
        <v>2</v>
      </c>
      <c r="H149" s="45">
        <v>3</v>
      </c>
      <c r="I149" s="45">
        <v>14</v>
      </c>
      <c r="J149" s="45">
        <v>189</v>
      </c>
      <c r="K149" s="79" t="s">
        <v>94</v>
      </c>
      <c r="L149" s="72">
        <v>36</v>
      </c>
    </row>
    <row r="150" ht="15">
      <c r="A150" s="25"/>
      <c r="B150" s="26"/>
      <c r="C150" s="27"/>
      <c r="D150" s="32" t="s">
        <v>40</v>
      </c>
      <c r="E150" s="50"/>
      <c r="F150" s="45"/>
      <c r="G150" s="45"/>
      <c r="H150" s="45"/>
      <c r="I150" s="45"/>
      <c r="J150" s="45"/>
      <c r="K150" s="66"/>
      <c r="L150" s="72"/>
    </row>
    <row r="151" ht="15">
      <c r="A151" s="25"/>
      <c r="B151" s="26"/>
      <c r="C151" s="27"/>
      <c r="D151" s="32" t="s">
        <v>43</v>
      </c>
      <c r="E151" s="49" t="s">
        <v>44</v>
      </c>
      <c r="F151" s="45">
        <v>200</v>
      </c>
      <c r="G151" s="45">
        <v>1</v>
      </c>
      <c r="H151" s="45">
        <v>0</v>
      </c>
      <c r="I151" s="45">
        <v>20</v>
      </c>
      <c r="J151" s="45">
        <v>96</v>
      </c>
      <c r="K151" s="66" t="s">
        <v>45</v>
      </c>
      <c r="L151" s="72">
        <v>15</v>
      </c>
    </row>
    <row r="152" ht="15">
      <c r="A152" s="25"/>
      <c r="B152" s="26"/>
      <c r="C152" s="27"/>
      <c r="D152" s="32" t="s">
        <v>46</v>
      </c>
      <c r="E152" s="50" t="s">
        <v>29</v>
      </c>
      <c r="F152" s="45">
        <v>20</v>
      </c>
      <c r="G152" s="45">
        <v>8</v>
      </c>
      <c r="H152" s="45">
        <v>0</v>
      </c>
      <c r="I152" s="45">
        <v>8</v>
      </c>
      <c r="J152" s="45">
        <v>40</v>
      </c>
      <c r="K152" s="66" t="s">
        <v>45</v>
      </c>
      <c r="L152" s="72">
        <v>6</v>
      </c>
    </row>
    <row r="153" ht="15">
      <c r="A153" s="25"/>
      <c r="B153" s="26"/>
      <c r="C153" s="27"/>
      <c r="D153" s="32" t="s">
        <v>48</v>
      </c>
      <c r="E153" s="50"/>
      <c r="F153" s="45"/>
      <c r="G153" s="45"/>
      <c r="H153" s="45"/>
      <c r="I153" s="45"/>
      <c r="J153" s="45"/>
      <c r="K153" s="66"/>
      <c r="L153" s="72"/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31</v>
      </c>
      <c r="E156" s="37"/>
      <c r="F156" s="38"/>
      <c r="G156" s="38"/>
      <c r="H156" s="38"/>
      <c r="I156" s="38"/>
      <c r="J156" s="38"/>
      <c r="K156" s="39"/>
      <c r="L156" s="38">
        <v>79.310000000000002</v>
      </c>
    </row>
    <row r="157" ht="15">
      <c r="A157" s="55">
        <f>A139</f>
        <v>2</v>
      </c>
      <c r="B157" s="56">
        <f>B139</f>
        <v>3</v>
      </c>
      <c r="C157" s="57" t="s">
        <v>50</v>
      </c>
      <c r="D157" s="58"/>
      <c r="E157" s="59"/>
      <c r="F157" s="60"/>
      <c r="G157" s="60"/>
      <c r="H157" s="60"/>
      <c r="I157" s="60"/>
      <c r="J157" s="60"/>
      <c r="K157" s="60"/>
      <c r="L157" s="60">
        <v>79.310000000000002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ht="15">
      <c r="A166" s="40">
        <f>A158</f>
        <v>2</v>
      </c>
      <c r="B166" s="41">
        <f>B158</f>
        <v>4</v>
      </c>
      <c r="C166" s="42" t="s">
        <v>32</v>
      </c>
      <c r="D166" s="32" t="s">
        <v>33</v>
      </c>
      <c r="E166" s="44"/>
      <c r="F166" s="45"/>
      <c r="G166" s="45"/>
      <c r="H166" s="45"/>
      <c r="I166" s="45"/>
      <c r="J166" s="45"/>
      <c r="K166" s="66"/>
      <c r="L166" s="72"/>
    </row>
    <row r="167" ht="15">
      <c r="A167" s="25"/>
      <c r="B167" s="26"/>
      <c r="C167" s="27"/>
      <c r="D167" s="32" t="s">
        <v>34</v>
      </c>
      <c r="E167" s="80" t="s">
        <v>95</v>
      </c>
      <c r="F167" s="45">
        <v>200</v>
      </c>
      <c r="G167" s="45">
        <v>4</v>
      </c>
      <c r="H167" s="45">
        <v>2</v>
      </c>
      <c r="I167" s="45">
        <v>11</v>
      </c>
      <c r="J167" s="45">
        <v>60</v>
      </c>
      <c r="K167" s="71" t="s">
        <v>96</v>
      </c>
      <c r="L167" s="72">
        <v>23.309999999999999</v>
      </c>
    </row>
    <row r="168" ht="15">
      <c r="A168" s="25"/>
      <c r="B168" s="26"/>
      <c r="C168" s="27"/>
      <c r="D168" s="32" t="s">
        <v>37</v>
      </c>
      <c r="E168" s="47" t="s">
        <v>97</v>
      </c>
      <c r="F168" s="45">
        <v>50</v>
      </c>
      <c r="G168" s="45">
        <v>13</v>
      </c>
      <c r="H168" s="45">
        <v>5</v>
      </c>
      <c r="I168" s="45">
        <v>8</v>
      </c>
      <c r="J168" s="45">
        <v>104</v>
      </c>
      <c r="K168" s="81" t="s">
        <v>98</v>
      </c>
      <c r="L168" s="72">
        <v>25</v>
      </c>
    </row>
    <row r="169" ht="15">
      <c r="A169" s="25"/>
      <c r="B169" s="26"/>
      <c r="C169" s="27"/>
      <c r="D169" s="32" t="s">
        <v>40</v>
      </c>
      <c r="E169" s="49" t="s">
        <v>99</v>
      </c>
      <c r="F169" s="45">
        <v>100</v>
      </c>
      <c r="G169" s="45">
        <v>4</v>
      </c>
      <c r="H169" s="45">
        <v>8</v>
      </c>
      <c r="I169" s="45">
        <v>36</v>
      </c>
      <c r="J169" s="45">
        <v>165</v>
      </c>
      <c r="K169" s="79" t="s">
        <v>100</v>
      </c>
      <c r="L169" s="72">
        <v>18</v>
      </c>
    </row>
    <row r="170" ht="15">
      <c r="A170" s="25"/>
      <c r="B170" s="26"/>
      <c r="C170" s="27"/>
      <c r="D170" s="32" t="s">
        <v>43</v>
      </c>
      <c r="E170" s="73" t="s">
        <v>79</v>
      </c>
      <c r="F170" s="45">
        <v>200</v>
      </c>
      <c r="G170" s="45">
        <v>0</v>
      </c>
      <c r="H170" s="45">
        <v>0</v>
      </c>
      <c r="I170" s="45">
        <v>14</v>
      </c>
      <c r="J170" s="45">
        <v>97</v>
      </c>
      <c r="K170" s="71" t="s">
        <v>101</v>
      </c>
      <c r="L170" s="72">
        <v>7</v>
      </c>
    </row>
    <row r="171" ht="15">
      <c r="A171" s="25"/>
      <c r="B171" s="26"/>
      <c r="C171" s="27"/>
      <c r="D171" s="32" t="s">
        <v>46</v>
      </c>
      <c r="E171" s="50" t="s">
        <v>47</v>
      </c>
      <c r="F171" s="45">
        <v>20</v>
      </c>
      <c r="G171" s="45">
        <v>8</v>
      </c>
      <c r="H171" s="45">
        <v>0</v>
      </c>
      <c r="I171" s="45">
        <v>8</v>
      </c>
      <c r="J171" s="45">
        <v>40</v>
      </c>
      <c r="K171" s="66" t="s">
        <v>45</v>
      </c>
      <c r="L171" s="72">
        <v>6</v>
      </c>
    </row>
    <row r="172" ht="15">
      <c r="A172" s="25"/>
      <c r="B172" s="26"/>
      <c r="C172" s="27"/>
      <c r="D172" s="32" t="s">
        <v>48</v>
      </c>
      <c r="E172" s="50"/>
      <c r="F172" s="45"/>
      <c r="G172" s="45"/>
      <c r="H172" s="45"/>
      <c r="I172" s="45"/>
      <c r="J172" s="45"/>
      <c r="K172" s="66"/>
      <c r="L172" s="72"/>
    </row>
    <row r="173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31</v>
      </c>
      <c r="E175" s="37"/>
      <c r="F175" s="38"/>
      <c r="G175" s="38"/>
      <c r="H175" s="38"/>
      <c r="I175" s="38"/>
      <c r="J175" s="38"/>
      <c r="K175" s="39"/>
      <c r="L175" s="38">
        <v>79.310000000000002</v>
      </c>
    </row>
    <row r="176" ht="15">
      <c r="A176" s="55">
        <f>A158</f>
        <v>2</v>
      </c>
      <c r="B176" s="56">
        <f>B158</f>
        <v>4</v>
      </c>
      <c r="C176" s="57" t="s">
        <v>50</v>
      </c>
      <c r="D176" s="58"/>
      <c r="E176" s="59"/>
      <c r="F176" s="60"/>
      <c r="G176" s="60"/>
      <c r="H176" s="60"/>
      <c r="I176" s="60"/>
      <c r="J176" s="60"/>
      <c r="K176" s="60"/>
      <c r="L176" s="60">
        <f>SUM(L167:L175)</f>
        <v>158.62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ht="15">
      <c r="A178" s="25"/>
      <c r="B178" s="26"/>
      <c r="C178" s="27"/>
      <c r="D178" s="28" t="s">
        <v>40</v>
      </c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ht="15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31</v>
      </c>
      <c r="E184" s="37"/>
      <c r="F184" s="38"/>
      <c r="G184" s="38"/>
      <c r="H184" s="38"/>
      <c r="I184" s="38"/>
      <c r="J184" s="38"/>
      <c r="K184" s="39"/>
      <c r="L184" s="38"/>
    </row>
    <row r="185" ht="15">
      <c r="A185" s="40">
        <f>A177</f>
        <v>2</v>
      </c>
      <c r="B185" s="41">
        <f>B177</f>
        <v>5</v>
      </c>
      <c r="C185" s="42" t="s">
        <v>32</v>
      </c>
      <c r="D185" s="32" t="s">
        <v>33</v>
      </c>
      <c r="E185" s="50"/>
      <c r="F185" s="45"/>
      <c r="G185" s="45"/>
      <c r="H185" s="45"/>
      <c r="I185" s="45"/>
      <c r="J185" s="45"/>
      <c r="K185" s="71"/>
      <c r="L185" s="72"/>
    </row>
    <row r="186" ht="15">
      <c r="A186" s="25"/>
      <c r="B186" s="26"/>
      <c r="C186" s="27"/>
      <c r="D186" s="32" t="s">
        <v>34</v>
      </c>
      <c r="E186" s="69" t="s">
        <v>102</v>
      </c>
      <c r="F186" s="45">
        <v>200</v>
      </c>
      <c r="G186" s="45">
        <v>4</v>
      </c>
      <c r="H186" s="45">
        <v>5</v>
      </c>
      <c r="I186" s="45">
        <v>12</v>
      </c>
      <c r="J186" s="45">
        <v>103</v>
      </c>
      <c r="K186" s="71" t="s">
        <v>92</v>
      </c>
      <c r="L186" s="72">
        <v>21.309999999999999</v>
      </c>
    </row>
    <row r="187" ht="15">
      <c r="A187" s="25"/>
      <c r="B187" s="26"/>
      <c r="C187" s="27"/>
      <c r="D187" s="32" t="s">
        <v>37</v>
      </c>
      <c r="E187" s="82" t="s">
        <v>53</v>
      </c>
      <c r="F187" s="45">
        <v>50</v>
      </c>
      <c r="G187" s="45">
        <v>17</v>
      </c>
      <c r="H187" s="45">
        <v>4</v>
      </c>
      <c r="I187" s="45">
        <v>12</v>
      </c>
      <c r="J187" s="45">
        <v>131</v>
      </c>
      <c r="K187" s="79" t="s">
        <v>54</v>
      </c>
      <c r="L187" s="72">
        <v>22</v>
      </c>
    </row>
    <row r="188" ht="15">
      <c r="A188" s="25"/>
      <c r="B188" s="26"/>
      <c r="C188" s="27"/>
      <c r="D188" s="32" t="s">
        <v>40</v>
      </c>
      <c r="E188" s="69" t="s">
        <v>103</v>
      </c>
      <c r="F188" s="45">
        <v>150</v>
      </c>
      <c r="G188" s="45">
        <v>2</v>
      </c>
      <c r="H188" s="45">
        <v>3</v>
      </c>
      <c r="I188" s="45">
        <v>6</v>
      </c>
      <c r="J188" s="45">
        <v>60</v>
      </c>
      <c r="K188" s="71" t="s">
        <v>104</v>
      </c>
      <c r="L188" s="72">
        <v>14</v>
      </c>
    </row>
    <row r="189" ht="15">
      <c r="A189" s="25"/>
      <c r="B189" s="26"/>
      <c r="C189" s="27"/>
      <c r="D189" s="32" t="s">
        <v>43</v>
      </c>
      <c r="E189" s="82" t="s">
        <v>105</v>
      </c>
      <c r="F189" s="45">
        <v>200</v>
      </c>
      <c r="G189" s="45">
        <v>1</v>
      </c>
      <c r="H189" s="45">
        <v>0</v>
      </c>
      <c r="I189" s="45">
        <v>29</v>
      </c>
      <c r="J189" s="45">
        <v>70</v>
      </c>
      <c r="K189" s="66" t="s">
        <v>45</v>
      </c>
      <c r="L189" s="72">
        <v>16</v>
      </c>
    </row>
    <row r="190" ht="15">
      <c r="A190" s="25"/>
      <c r="B190" s="26"/>
      <c r="C190" s="27"/>
      <c r="D190" s="32" t="s">
        <v>46</v>
      </c>
      <c r="E190" s="50" t="s">
        <v>59</v>
      </c>
      <c r="F190" s="45">
        <v>20</v>
      </c>
      <c r="G190" s="45">
        <v>8</v>
      </c>
      <c r="H190" s="45">
        <v>0</v>
      </c>
      <c r="I190" s="45">
        <v>8</v>
      </c>
      <c r="J190" s="45">
        <v>40</v>
      </c>
      <c r="K190" s="66" t="s">
        <v>45</v>
      </c>
      <c r="L190" s="72">
        <v>6</v>
      </c>
    </row>
    <row r="191" ht="15">
      <c r="A191" s="25"/>
      <c r="B191" s="26"/>
      <c r="C191" s="27"/>
      <c r="D191" s="32" t="s">
        <v>48</v>
      </c>
      <c r="E191" s="50"/>
      <c r="F191" s="45"/>
      <c r="G191" s="45"/>
      <c r="H191" s="45"/>
      <c r="I191" s="45"/>
      <c r="J191" s="45"/>
      <c r="K191" s="66"/>
      <c r="L191" s="72"/>
    </row>
    <row r="19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31</v>
      </c>
      <c r="E194" s="37"/>
      <c r="F194" s="38">
        <f>SUM(F185:F193)</f>
        <v>620</v>
      </c>
      <c r="G194" s="38">
        <f t="shared" ref="G194:J194" si="8">SUM(G185:G193)</f>
        <v>32</v>
      </c>
      <c r="H194" s="38">
        <f t="shared" si="8"/>
        <v>12</v>
      </c>
      <c r="I194" s="38">
        <f t="shared" si="8"/>
        <v>67</v>
      </c>
      <c r="J194" s="38">
        <f t="shared" si="8"/>
        <v>404</v>
      </c>
      <c r="K194" s="39"/>
      <c r="L194" s="38">
        <f>SUM(L185:L193)</f>
        <v>79.310000000000002</v>
      </c>
    </row>
    <row r="195" ht="15">
      <c r="A195" s="55">
        <f>A177</f>
        <v>2</v>
      </c>
      <c r="B195" s="56">
        <f>B177</f>
        <v>5</v>
      </c>
      <c r="C195" s="57" t="s">
        <v>50</v>
      </c>
      <c r="D195" s="58"/>
      <c r="E195" s="59"/>
      <c r="F195" s="60">
        <f>F184+F194</f>
        <v>620</v>
      </c>
      <c r="G195" s="60">
        <f>G184+G194</f>
        <v>32</v>
      </c>
      <c r="H195" s="60">
        <f>H184+H194</f>
        <v>12</v>
      </c>
      <c r="I195" s="60">
        <f>I184+I194</f>
        <v>67</v>
      </c>
      <c r="J195" s="60">
        <f t="shared" ref="J195:L195" si="9">J184+J194</f>
        <v>404</v>
      </c>
      <c r="K195" s="60"/>
      <c r="L195" s="60">
        <f t="shared" si="9"/>
        <v>79.310000000000002</v>
      </c>
    </row>
    <row r="196">
      <c r="A196" s="83"/>
      <c r="B196" s="84"/>
      <c r="C196" s="85" t="s">
        <v>106</v>
      </c>
      <c r="D196" s="85"/>
      <c r="E196" s="85"/>
      <c r="F196" s="86">
        <f>(F24+F43+F62+F81+F100+F119+F138+F157+F176+F195)/(IF(F24=0,0,1)+IF(F43=0,0,1)+IF(F62=0,0,1)+IF(F81=0,0,1)+IF(F100=0,0,1)+IF(F119=0,0,1)+IF(F138=0,0,1)+IF(F157=0,0,1)+IF(F176=0,0,1)+IF(F195=0,0,1))</f>
        <v>594</v>
      </c>
      <c r="G196" s="86">
        <f t="shared" ref="G196:J196" si="10">(G24+G43+G62+G81+G100+G119+G138+G157+G176+G195)/(IF(G24=0,0,1)+IF(G43=0,0,1)+IF(G62=0,0,1)+IF(G81=0,0,1)+IF(G100=0,0,1)+IF(G119=0,0,1)+IF(G138=0,0,1)+IF(G157=0,0,1)+IF(G176=0,0,1)+IF(G195=0,0,1))</f>
        <v>26.600000000000001</v>
      </c>
      <c r="H196" s="86">
        <f t="shared" si="10"/>
        <v>11.5</v>
      </c>
      <c r="I196" s="86">
        <f t="shared" si="10"/>
        <v>83.799999999999997</v>
      </c>
      <c r="J196" s="86">
        <f t="shared" si="10"/>
        <v>435.60000000000002</v>
      </c>
      <c r="K196" s="86"/>
      <c r="L196" s="86" t="s">
        <v>107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2022-05-16T14:23:56Z</dcterms:created>
  <dcterms:modified xsi:type="dcterms:W3CDTF">2025-01-29T07:57:41Z</dcterms:modified>
</cp:coreProperties>
</file>